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Formularz oferty " sheetId="1" r:id="rId1"/>
  </sheets>
  <definedNames>
    <definedName name="_xlnm.Print_Area" localSheetId="0">'Formularz oferty '!$A$1:$K$28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/>
  <c r="G19"/>
  <c r="H19"/>
  <c r="I19"/>
  <c r="J19"/>
  <c r="K6"/>
  <c r="K18"/>
  <c r="K17"/>
  <c r="K19" l="1"/>
  <c r="K24" l="1"/>
  <c r="K23"/>
  <c r="K25" l="1"/>
  <c r="K5"/>
  <c r="K11"/>
  <c r="D7" l="1"/>
  <c r="K12" l="1"/>
  <c r="K13" s="1"/>
  <c r="K7" l="1"/>
  <c r="K26" l="1"/>
  <c r="K27" s="1"/>
  <c r="K28" s="1"/>
</calcChain>
</file>

<file path=xl/comments1.xml><?xml version="1.0" encoding="utf-8"?>
<comments xmlns="http://schemas.openxmlformats.org/spreadsheetml/2006/main">
  <authors>
    <author>i3-3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38"/>
          </rPr>
          <t>i3-3: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<sst xmlns="http://schemas.openxmlformats.org/spreadsheetml/2006/main" count="61" uniqueCount="35">
  <si>
    <t>Lp</t>
  </si>
  <si>
    <t>Taryfa</t>
  </si>
  <si>
    <t>Obiekt</t>
  </si>
  <si>
    <t>Cena jednostkowa netto za 1 kWh [gr/kWh] (trzy miejsca po przecinku)</t>
  </si>
  <si>
    <t>A. GAZ ZIEMNY WYSOKOMETANOWY GRUPY - E</t>
  </si>
  <si>
    <t>B. OPŁATA ABONAMENTOWA</t>
  </si>
  <si>
    <t>Wartość netto w zł (kol. 4 x 5 : 100) (dwa miejsca po przecinku</t>
  </si>
  <si>
    <t>Cena jednostkowa netto za opłatę abonamentową                     [zł/m-c] (dwa miejsca poprzecinku)</t>
  </si>
  <si>
    <t>Wartość netto w zł [kol. 4 x 5] (dwa miejsca po przecinku</t>
  </si>
  <si>
    <t>Razem</t>
  </si>
  <si>
    <t xml:space="preserve">A.   </t>
  </si>
  <si>
    <t xml:space="preserve">B.   </t>
  </si>
  <si>
    <t>C. OPŁATA SIECIOWA STAŁA</t>
  </si>
  <si>
    <t>Wartość netto w zł  (kol. 4 x 5 x 6 : 100)</t>
  </si>
  <si>
    <t xml:space="preserve">C.  </t>
  </si>
  <si>
    <t>Wartość netto w zł [kol. 4 x 5 : 100] (dwa miejsca po przecinku)</t>
  </si>
  <si>
    <t xml:space="preserve">D.   </t>
  </si>
  <si>
    <t>RAZEM WARTOŚĆ NETTO (A+B+C+D):</t>
  </si>
  <si>
    <t>PODATEK VAT 23 %</t>
  </si>
  <si>
    <t>RAZEM WARTOŚĆ BRUTTO</t>
  </si>
  <si>
    <t>Ilość miesięcy</t>
  </si>
  <si>
    <t>W-5.1</t>
  </si>
  <si>
    <t>Cena jednostkowa za opłatę sieciową zmienną [gr/kWh] (trzy msc. po przecinku</t>
  </si>
  <si>
    <t>Moc umowna (kWh/h)</t>
  </si>
  <si>
    <t xml:space="preserve">Cena jednostkowa netto za opłatę sieciową stałą [gr/kWh]( trzy miejsca po przecinku </t>
  </si>
  <si>
    <t>Maj przy umowie na rok</t>
  </si>
  <si>
    <t>Czerwiec przy umowie na rok</t>
  </si>
  <si>
    <t>Maj współczynnik na dwa miesiące 0,9072</t>
  </si>
  <si>
    <t>Czerwiec współczynnik na dwa miesiące 0,6804</t>
  </si>
  <si>
    <t xml:space="preserve"> </t>
  </si>
  <si>
    <t xml:space="preserve">załącznik nr 1b) - Formularz cenowy oferty (kalkulacja) </t>
  </si>
  <si>
    <t>Kotłownia A</t>
  </si>
  <si>
    <t>Kotłownia B</t>
  </si>
  <si>
    <t>Szacowana ilość godzin w okresie 12 m-cy</t>
  </si>
  <si>
    <t>Szacowane zużycie paliwa gazowego w okresie 12 miesięcy (kWh)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</si>
</sst>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" fontId="4" fillId="0" borderId="25" xfId="0" quotePrefix="1" applyNumberFormat="1" applyFont="1" applyBorder="1"/>
    <xf numFmtId="0" fontId="4" fillId="0" borderId="20" xfId="0" applyFont="1" applyBorder="1" applyAlignment="1">
      <alignment horizontal="center"/>
    </xf>
    <xf numFmtId="0" fontId="4" fillId="0" borderId="4" xfId="0" applyFont="1" applyBorder="1"/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7" xfId="0" applyFont="1" applyBorder="1"/>
    <xf numFmtId="4" fontId="5" fillId="0" borderId="17" xfId="0" applyNumberFormat="1" applyFont="1" applyBorder="1"/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4" fontId="4" fillId="0" borderId="3" xfId="0" applyNumberFormat="1" applyFont="1" applyBorder="1"/>
    <xf numFmtId="4" fontId="4" fillId="0" borderId="25" xfId="0" applyNumberFormat="1" applyFont="1" applyBorder="1"/>
    <xf numFmtId="4" fontId="4" fillId="0" borderId="4" xfId="0" applyNumberFormat="1" applyFont="1" applyBorder="1"/>
    <xf numFmtId="4" fontId="4" fillId="0" borderId="21" xfId="0" applyNumberFormat="1" applyFont="1" applyBorder="1"/>
    <xf numFmtId="0" fontId="5" fillId="0" borderId="16" xfId="0" applyFont="1" applyBorder="1"/>
    <xf numFmtId="4" fontId="5" fillId="0" borderId="7" xfId="0" applyNumberFormat="1" applyFont="1" applyBorder="1"/>
    <xf numFmtId="0" fontId="9" fillId="0" borderId="16" xfId="0" applyFont="1" applyBorder="1"/>
    <xf numFmtId="0" fontId="9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Font="1" applyBorder="1"/>
    <xf numFmtId="4" fontId="8" fillId="0" borderId="19" xfId="0" applyNumberFormat="1" applyFont="1" applyBorder="1"/>
    <xf numFmtId="0" fontId="8" fillId="0" borderId="4" xfId="0" applyFont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/>
    <xf numFmtId="0" fontId="9" fillId="0" borderId="37" xfId="0" applyFont="1" applyBorder="1"/>
    <xf numFmtId="4" fontId="9" fillId="0" borderId="38" xfId="0" applyNumberFormat="1" applyFont="1" applyBorder="1"/>
    <xf numFmtId="4" fontId="9" fillId="0" borderId="29" xfId="0" applyNumberFormat="1" applyFont="1" applyBorder="1"/>
    <xf numFmtId="0" fontId="6" fillId="0" borderId="4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42" xfId="0" applyFont="1" applyBorder="1"/>
    <xf numFmtId="0" fontId="5" fillId="0" borderId="8" xfId="0" applyFont="1" applyBorder="1"/>
    <xf numFmtId="0" fontId="6" fillId="0" borderId="8" xfId="0" applyFont="1" applyBorder="1" applyAlignment="1">
      <alignment horizontal="center" vertical="center" wrapText="1"/>
    </xf>
    <xf numFmtId="4" fontId="4" fillId="0" borderId="39" xfId="0" applyNumberFormat="1" applyFont="1" applyBorder="1"/>
    <xf numFmtId="4" fontId="4" fillId="0" borderId="43" xfId="0" applyNumberFormat="1" applyFont="1" applyBorder="1"/>
    <xf numFmtId="4" fontId="5" fillId="0" borderId="8" xfId="0" applyNumberFormat="1" applyFont="1" applyBorder="1"/>
    <xf numFmtId="0" fontId="8" fillId="0" borderId="8" xfId="0" applyFont="1" applyBorder="1" applyAlignment="1">
      <alignment horizontal="center"/>
    </xf>
    <xf numFmtId="0" fontId="8" fillId="0" borderId="42" xfId="0" applyFont="1" applyBorder="1"/>
    <xf numFmtId="0" fontId="9" fillId="0" borderId="44" xfId="0" applyFont="1" applyBorder="1"/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4" fillId="3" borderId="3" xfId="0" applyFont="1" applyFill="1" applyBorder="1"/>
    <xf numFmtId="0" fontId="4" fillId="3" borderId="39" xfId="0" applyFont="1" applyFill="1" applyBorder="1"/>
    <xf numFmtId="4" fontId="4" fillId="3" borderId="25" xfId="0" applyNumberFormat="1" applyFont="1" applyFill="1" applyBorder="1"/>
    <xf numFmtId="0" fontId="4" fillId="3" borderId="4" xfId="0" applyFont="1" applyFill="1" applyBorder="1"/>
    <xf numFmtId="4" fontId="9" fillId="3" borderId="35" xfId="0" applyNumberFormat="1" applyFont="1" applyFill="1" applyBorder="1"/>
    <xf numFmtId="4" fontId="9" fillId="2" borderId="32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/>
    <xf numFmtId="0" fontId="5" fillId="0" borderId="4" xfId="0" applyFont="1" applyBorder="1" applyAlignment="1">
      <alignment horizontal="center"/>
    </xf>
    <xf numFmtId="0" fontId="9" fillId="0" borderId="4" xfId="0" applyFont="1" applyBorder="1"/>
    <xf numFmtId="3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90" zoomScaleNormal="100" zoomScaleSheetLayoutView="90" zoomScalePageLayoutView="80" workbookViewId="0">
      <selection activeCell="L35" sqref="L35"/>
    </sheetView>
  </sheetViews>
  <sheetFormatPr defaultRowHeight="15"/>
  <cols>
    <col min="1" max="1" width="5.140625" customWidth="1"/>
    <col min="2" max="2" width="14.42578125" customWidth="1"/>
    <col min="3" max="3" width="10.5703125" customWidth="1"/>
    <col min="4" max="4" width="10.140625" customWidth="1"/>
    <col min="5" max="5" width="11.5703125" customWidth="1"/>
    <col min="6" max="6" width="13.5703125" customWidth="1"/>
    <col min="7" max="10" width="13.5703125" hidden="1" customWidth="1"/>
    <col min="11" max="11" width="14" customWidth="1"/>
    <col min="12" max="12" width="9.140625" customWidth="1"/>
    <col min="17" max="17" width="16.42578125" customWidth="1"/>
  </cols>
  <sheetData>
    <row r="1" spans="1:21" ht="27.75" customHeight="1" thickBot="1">
      <c r="A1" s="3"/>
      <c r="B1" s="3"/>
      <c r="C1" s="83" t="s">
        <v>30</v>
      </c>
      <c r="D1" s="83"/>
      <c r="E1" s="83"/>
      <c r="F1" s="83"/>
      <c r="G1" s="83"/>
      <c r="H1" s="83"/>
      <c r="I1" s="83"/>
      <c r="J1" s="83"/>
      <c r="K1" s="8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 thickTop="1" thickBot="1">
      <c r="A2" s="99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2"/>
      <c r="M2" s="2"/>
      <c r="N2" s="2"/>
      <c r="O2" s="2"/>
      <c r="P2" s="2"/>
      <c r="Q2" s="2"/>
      <c r="R2" s="2"/>
      <c r="S2" s="2"/>
      <c r="T2" s="1"/>
      <c r="U2" s="1"/>
    </row>
    <row r="3" spans="1:21" ht="78" customHeight="1" thickBot="1">
      <c r="A3" s="4" t="s">
        <v>0</v>
      </c>
      <c r="B3" s="5" t="s">
        <v>2</v>
      </c>
      <c r="C3" s="5" t="s">
        <v>1</v>
      </c>
      <c r="D3" s="102" t="s">
        <v>34</v>
      </c>
      <c r="E3" s="102"/>
      <c r="F3" s="5" t="s">
        <v>3</v>
      </c>
      <c r="G3" s="44"/>
      <c r="H3" s="44"/>
      <c r="I3" s="44"/>
      <c r="J3" s="44"/>
      <c r="K3" s="6" t="s">
        <v>6</v>
      </c>
      <c r="L3" s="2"/>
      <c r="M3" s="2"/>
      <c r="N3" s="2"/>
      <c r="O3" s="2"/>
      <c r="P3" s="2"/>
      <c r="Q3" s="2"/>
      <c r="R3" s="2"/>
      <c r="S3" s="2"/>
      <c r="T3" s="1"/>
      <c r="U3" s="1"/>
    </row>
    <row r="4" spans="1:21" ht="15.75" thickBot="1">
      <c r="A4" s="7">
        <v>1</v>
      </c>
      <c r="B4" s="8">
        <v>2</v>
      </c>
      <c r="C4" s="8">
        <v>3</v>
      </c>
      <c r="D4" s="76">
        <v>4</v>
      </c>
      <c r="E4" s="76"/>
      <c r="F4" s="8">
        <v>5</v>
      </c>
      <c r="G4" s="45"/>
      <c r="H4" s="45"/>
      <c r="I4" s="45"/>
      <c r="J4" s="45"/>
      <c r="K4" s="9">
        <v>6</v>
      </c>
      <c r="M4" s="1"/>
      <c r="N4" s="1"/>
      <c r="O4" s="1"/>
      <c r="P4" s="1"/>
      <c r="Q4" s="1"/>
      <c r="R4" s="1"/>
      <c r="S4" s="1"/>
      <c r="T4" s="1"/>
      <c r="U4" s="1"/>
    </row>
    <row r="5" spans="1:21" ht="15.75" thickBot="1">
      <c r="A5" s="10">
        <v>1</v>
      </c>
      <c r="B5" s="11" t="s">
        <v>31</v>
      </c>
      <c r="C5" s="12" t="s">
        <v>21</v>
      </c>
      <c r="D5" s="74">
        <v>557705</v>
      </c>
      <c r="E5" s="75"/>
      <c r="F5" s="11"/>
      <c r="G5" s="46"/>
      <c r="H5" s="46"/>
      <c r="I5" s="46"/>
      <c r="J5" s="46"/>
      <c r="K5" s="13">
        <f t="shared" ref="K5" si="0">D5*F5/100</f>
        <v>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thickBot="1">
      <c r="A6" s="14">
        <v>2</v>
      </c>
      <c r="B6" s="15" t="s">
        <v>32</v>
      </c>
      <c r="C6" s="69" t="s">
        <v>21</v>
      </c>
      <c r="D6" s="78">
        <v>226621</v>
      </c>
      <c r="E6" s="79"/>
      <c r="F6" s="15"/>
      <c r="G6" s="46"/>
      <c r="H6" s="46"/>
      <c r="I6" s="46"/>
      <c r="J6" s="46"/>
      <c r="K6" s="13">
        <f t="shared" ref="K6" si="1">D6*F6/100</f>
        <v>0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thickBot="1">
      <c r="A7" s="16" t="s">
        <v>10</v>
      </c>
      <c r="B7" s="17" t="s">
        <v>9</v>
      </c>
      <c r="C7" s="18"/>
      <c r="D7" s="80">
        <f>SUM(D5:E6)</f>
        <v>784326</v>
      </c>
      <c r="E7" s="81"/>
      <c r="F7" s="19"/>
      <c r="G7" s="47"/>
      <c r="H7" s="47"/>
      <c r="I7" s="47"/>
      <c r="J7" s="47"/>
      <c r="K7" s="20">
        <f>SUM(K5:K6)</f>
        <v>0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thickBot="1">
      <c r="A8" s="96" t="s">
        <v>5</v>
      </c>
      <c r="B8" s="97"/>
      <c r="C8" s="97"/>
      <c r="D8" s="97"/>
      <c r="E8" s="97"/>
      <c r="F8" s="97"/>
      <c r="G8" s="97"/>
      <c r="H8" s="97"/>
      <c r="I8" s="97"/>
      <c r="J8" s="97"/>
      <c r="K8" s="98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0" customHeight="1" thickBot="1">
      <c r="A9" s="21" t="s">
        <v>0</v>
      </c>
      <c r="B9" s="22" t="s">
        <v>2</v>
      </c>
      <c r="C9" s="23" t="s">
        <v>1</v>
      </c>
      <c r="D9" s="88" t="s">
        <v>20</v>
      </c>
      <c r="E9" s="88"/>
      <c r="F9" s="22" t="s">
        <v>7</v>
      </c>
      <c r="G9" s="48"/>
      <c r="H9" s="48"/>
      <c r="I9" s="48"/>
      <c r="J9" s="48"/>
      <c r="K9" s="24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thickBot="1">
      <c r="A10" s="7">
        <v>1</v>
      </c>
      <c r="B10" s="8">
        <v>2</v>
      </c>
      <c r="C10" s="8">
        <v>3</v>
      </c>
      <c r="D10" s="76">
        <v>4</v>
      </c>
      <c r="E10" s="76"/>
      <c r="F10" s="8">
        <v>5</v>
      </c>
      <c r="G10" s="45"/>
      <c r="H10" s="45"/>
      <c r="I10" s="45"/>
      <c r="J10" s="45"/>
      <c r="K10" s="9">
        <v>6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25">
        <v>1</v>
      </c>
      <c r="B11" s="11" t="s">
        <v>31</v>
      </c>
      <c r="C11" s="12" t="s">
        <v>21</v>
      </c>
      <c r="D11" s="82">
        <v>12</v>
      </c>
      <c r="E11" s="82"/>
      <c r="F11" s="26"/>
      <c r="G11" s="49"/>
      <c r="H11" s="49"/>
      <c r="I11" s="49"/>
      <c r="J11" s="49"/>
      <c r="K11" s="27">
        <f>D11*F11</f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thickBot="1">
      <c r="A12" s="14">
        <v>2</v>
      </c>
      <c r="B12" s="15" t="s">
        <v>32</v>
      </c>
      <c r="C12" s="68" t="s">
        <v>21</v>
      </c>
      <c r="D12" s="77">
        <v>12</v>
      </c>
      <c r="E12" s="77"/>
      <c r="F12" s="28"/>
      <c r="G12" s="50"/>
      <c r="H12" s="50"/>
      <c r="I12" s="50"/>
      <c r="J12" s="50"/>
      <c r="K12" s="29">
        <f t="shared" ref="K12" si="2">D12*F12</f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thickBot="1">
      <c r="A13" s="30" t="s">
        <v>11</v>
      </c>
      <c r="B13" s="19" t="s">
        <v>9</v>
      </c>
      <c r="C13" s="19"/>
      <c r="D13" s="86"/>
      <c r="E13" s="87"/>
      <c r="F13" s="31"/>
      <c r="G13" s="51"/>
      <c r="H13" s="51"/>
      <c r="I13" s="51"/>
      <c r="J13" s="51"/>
      <c r="K13" s="20">
        <f>SUM(K11:K12)</f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 thickBot="1">
      <c r="A14" s="96" t="s">
        <v>12</v>
      </c>
      <c r="B14" s="97"/>
      <c r="C14" s="97"/>
      <c r="D14" s="97"/>
      <c r="E14" s="97"/>
      <c r="F14" s="97"/>
      <c r="G14" s="97"/>
      <c r="H14" s="97"/>
      <c r="I14" s="97"/>
      <c r="J14" s="97"/>
      <c r="K14" s="98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90" thickBot="1">
      <c r="A15" s="21" t="s">
        <v>0</v>
      </c>
      <c r="B15" s="22" t="s">
        <v>2</v>
      </c>
      <c r="C15" s="22" t="s">
        <v>1</v>
      </c>
      <c r="D15" s="67" t="s">
        <v>33</v>
      </c>
      <c r="E15" s="22" t="s">
        <v>23</v>
      </c>
      <c r="F15" s="22" t="s">
        <v>24</v>
      </c>
      <c r="G15" s="58" t="s">
        <v>27</v>
      </c>
      <c r="H15" s="58" t="s">
        <v>28</v>
      </c>
      <c r="I15" s="58" t="s">
        <v>25</v>
      </c>
      <c r="J15" s="58" t="s">
        <v>26</v>
      </c>
      <c r="K15" s="24" t="s">
        <v>13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thickBot="1">
      <c r="A16" s="7">
        <v>1</v>
      </c>
      <c r="B16" s="8">
        <v>2</v>
      </c>
      <c r="C16" s="8">
        <v>3</v>
      </c>
      <c r="D16" s="70">
        <v>4</v>
      </c>
      <c r="E16" s="70">
        <v>5</v>
      </c>
      <c r="F16" s="8">
        <v>6</v>
      </c>
      <c r="G16" s="59"/>
      <c r="H16" s="59"/>
      <c r="I16" s="59"/>
      <c r="J16" s="59"/>
      <c r="K16" s="9">
        <v>7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6.5" thickBot="1">
      <c r="A17" s="25">
        <v>1</v>
      </c>
      <c r="B17" s="11" t="s">
        <v>31</v>
      </c>
      <c r="C17" s="12" t="s">
        <v>21</v>
      </c>
      <c r="D17" s="71">
        <v>8760</v>
      </c>
      <c r="E17" s="71">
        <v>494</v>
      </c>
      <c r="F17" s="61"/>
      <c r="G17" s="62">
        <v>59.44</v>
      </c>
      <c r="H17" s="62">
        <v>44.58</v>
      </c>
      <c r="I17" s="62">
        <v>37.15</v>
      </c>
      <c r="J17" s="62">
        <v>37.15</v>
      </c>
      <c r="K17" s="63">
        <f>5*F17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thickBot="1">
      <c r="A18" s="14">
        <v>2</v>
      </c>
      <c r="B18" s="15" t="s">
        <v>32</v>
      </c>
      <c r="C18" s="68" t="s">
        <v>21</v>
      </c>
      <c r="D18" s="71">
        <v>8760</v>
      </c>
      <c r="E18" s="71">
        <v>274</v>
      </c>
      <c r="F18" s="64"/>
      <c r="G18" s="62">
        <v>59.44</v>
      </c>
      <c r="H18" s="62">
        <v>44.58</v>
      </c>
      <c r="I18" s="62">
        <v>37.15</v>
      </c>
      <c r="J18" s="62">
        <v>37.15</v>
      </c>
      <c r="K18" s="63">
        <f>5*F18</f>
        <v>0</v>
      </c>
    </row>
    <row r="19" spans="1:21" ht="14.25" customHeight="1" thickBot="1">
      <c r="A19" s="32" t="s">
        <v>14</v>
      </c>
      <c r="B19" s="19" t="s">
        <v>9</v>
      </c>
      <c r="C19" s="33"/>
      <c r="D19" s="72"/>
      <c r="E19" s="73"/>
      <c r="F19" s="33"/>
      <c r="G19" s="60">
        <f>SUM(G17:G18)</f>
        <v>118.88</v>
      </c>
      <c r="H19" s="60">
        <f>SUM(H17:H18)</f>
        <v>89.16</v>
      </c>
      <c r="I19" s="60">
        <f>SUM(I17:I18)</f>
        <v>74.3</v>
      </c>
      <c r="J19" s="60">
        <f>SUM(J17:J18)</f>
        <v>74.3</v>
      </c>
      <c r="K19" s="20">
        <f>SUM(K17:K18)</f>
        <v>0</v>
      </c>
    </row>
    <row r="20" spans="1:21" ht="31.5" hidden="1" customHeight="1" thickBot="1">
      <c r="A20" s="89" t="s">
        <v>29</v>
      </c>
      <c r="B20" s="90"/>
      <c r="C20" s="90"/>
      <c r="D20" s="90"/>
      <c r="E20" s="90"/>
      <c r="F20" s="90"/>
      <c r="G20" s="90"/>
      <c r="H20" s="90"/>
      <c r="I20" s="90"/>
      <c r="J20" s="90"/>
      <c r="K20" s="91"/>
    </row>
    <row r="21" spans="1:21" ht="90" thickBot="1">
      <c r="A21" s="21" t="s">
        <v>0</v>
      </c>
      <c r="B21" s="22" t="s">
        <v>2</v>
      </c>
      <c r="C21" s="22" t="s">
        <v>1</v>
      </c>
      <c r="D21" s="88" t="s">
        <v>34</v>
      </c>
      <c r="E21" s="88"/>
      <c r="F21" s="22" t="s">
        <v>22</v>
      </c>
      <c r="G21" s="48"/>
      <c r="H21" s="48"/>
      <c r="I21" s="48"/>
      <c r="J21" s="48"/>
      <c r="K21" s="24" t="s">
        <v>15</v>
      </c>
    </row>
    <row r="22" spans="1:21" ht="15.75" thickBot="1">
      <c r="A22" s="7">
        <v>1</v>
      </c>
      <c r="B22" s="8">
        <v>2</v>
      </c>
      <c r="C22" s="8">
        <v>3</v>
      </c>
      <c r="D22" s="76">
        <v>4</v>
      </c>
      <c r="E22" s="76"/>
      <c r="F22" s="34">
        <v>5</v>
      </c>
      <c r="G22" s="52"/>
      <c r="H22" s="52"/>
      <c r="I22" s="52"/>
      <c r="J22" s="52"/>
      <c r="K22" s="35">
        <v>6</v>
      </c>
    </row>
    <row r="23" spans="1:21">
      <c r="A23" s="10">
        <v>1</v>
      </c>
      <c r="B23" s="11" t="s">
        <v>31</v>
      </c>
      <c r="C23" s="12" t="s">
        <v>21</v>
      </c>
      <c r="D23" s="74">
        <v>557705</v>
      </c>
      <c r="E23" s="75"/>
      <c r="F23" s="36"/>
      <c r="G23" s="53"/>
      <c r="H23" s="53"/>
      <c r="I23" s="53"/>
      <c r="J23" s="53"/>
      <c r="K23" s="37">
        <f t="shared" ref="K23:K24" si="3">D23*F23/100</f>
        <v>0</v>
      </c>
    </row>
    <row r="24" spans="1:21" ht="15.75" thickBot="1">
      <c r="A24" s="14">
        <v>2</v>
      </c>
      <c r="B24" s="15" t="s">
        <v>32</v>
      </c>
      <c r="C24" s="68" t="s">
        <v>21</v>
      </c>
      <c r="D24" s="78">
        <v>226621</v>
      </c>
      <c r="E24" s="79"/>
      <c r="F24" s="38"/>
      <c r="G24" s="53"/>
      <c r="H24" s="53"/>
      <c r="I24" s="53"/>
      <c r="J24" s="53"/>
      <c r="K24" s="37">
        <f t="shared" si="3"/>
        <v>0</v>
      </c>
    </row>
    <row r="25" spans="1:21" ht="15.75" thickBot="1">
      <c r="A25" s="39" t="s">
        <v>16</v>
      </c>
      <c r="B25" s="40" t="s">
        <v>9</v>
      </c>
      <c r="C25" s="40"/>
      <c r="D25" s="80">
        <f>SUM(D23:E24)</f>
        <v>784326</v>
      </c>
      <c r="E25" s="81"/>
      <c r="F25" s="41"/>
      <c r="G25" s="54"/>
      <c r="H25" s="54"/>
      <c r="I25" s="54"/>
      <c r="J25" s="54"/>
      <c r="K25" s="42">
        <f>SUM(K23:K24)</f>
        <v>0</v>
      </c>
    </row>
    <row r="26" spans="1:21" ht="16.5" thickTop="1" thickBot="1">
      <c r="A26" s="92" t="s">
        <v>17</v>
      </c>
      <c r="B26" s="93"/>
      <c r="C26" s="93"/>
      <c r="D26" s="93"/>
      <c r="E26" s="93"/>
      <c r="F26" s="93"/>
      <c r="G26" s="55"/>
      <c r="H26" s="55"/>
      <c r="I26" s="55"/>
      <c r="J26" s="55"/>
      <c r="K26" s="65">
        <f>K7+K13+K19+K25</f>
        <v>0</v>
      </c>
    </row>
    <row r="27" spans="1:21" ht="15.75" thickBot="1">
      <c r="A27" s="94" t="s">
        <v>18</v>
      </c>
      <c r="B27" s="95"/>
      <c r="C27" s="95"/>
      <c r="D27" s="95"/>
      <c r="E27" s="95"/>
      <c r="F27" s="95"/>
      <c r="G27" s="56"/>
      <c r="H27" s="56"/>
      <c r="I27" s="56"/>
      <c r="J27" s="56"/>
      <c r="K27" s="43">
        <f>K26*0.23</f>
        <v>0</v>
      </c>
    </row>
    <row r="28" spans="1:21" ht="15.75" thickBot="1">
      <c r="A28" s="84" t="s">
        <v>19</v>
      </c>
      <c r="B28" s="85"/>
      <c r="C28" s="85"/>
      <c r="D28" s="85"/>
      <c r="E28" s="85"/>
      <c r="F28" s="85"/>
      <c r="G28" s="57"/>
      <c r="H28" s="57"/>
      <c r="I28" s="57"/>
      <c r="J28" s="57"/>
      <c r="K28" s="66">
        <f>SUM(K26:K27)</f>
        <v>0</v>
      </c>
    </row>
    <row r="29" spans="1:21" ht="15.75" thickTop="1"/>
  </sheetData>
  <mergeCells count="23">
    <mergeCell ref="C1:K1"/>
    <mergeCell ref="A28:F28"/>
    <mergeCell ref="D13:E13"/>
    <mergeCell ref="D21:E21"/>
    <mergeCell ref="D22:E22"/>
    <mergeCell ref="D23:E23"/>
    <mergeCell ref="D24:E24"/>
    <mergeCell ref="A20:K20"/>
    <mergeCell ref="D25:E25"/>
    <mergeCell ref="A26:F26"/>
    <mergeCell ref="A27:F27"/>
    <mergeCell ref="A14:K14"/>
    <mergeCell ref="A2:K2"/>
    <mergeCell ref="A8:K8"/>
    <mergeCell ref="D9:E9"/>
    <mergeCell ref="D3:E3"/>
    <mergeCell ref="D5:E5"/>
    <mergeCell ref="D4:E4"/>
    <mergeCell ref="D12:E12"/>
    <mergeCell ref="D6:E6"/>
    <mergeCell ref="D7:E7"/>
    <mergeCell ref="D10:E10"/>
    <mergeCell ref="D11:E11"/>
  </mergeCells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</vt:lpstr>
      <vt:lpstr>'Formularz oferty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i3-3</dc:creator>
  <cp:lastModifiedBy>x</cp:lastModifiedBy>
  <cp:lastPrinted>2020-08-27T06:47:11Z</cp:lastPrinted>
  <dcterms:created xsi:type="dcterms:W3CDTF">2014-09-04T06:29:48Z</dcterms:created>
  <dcterms:modified xsi:type="dcterms:W3CDTF">2021-07-15T09:16:18Z</dcterms:modified>
</cp:coreProperties>
</file>